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 (2)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<sst xmlns="http://schemas.openxmlformats.org/spreadsheetml/2006/main" count="86" uniqueCount="69">
  <si>
    <t>Наименование показателя</t>
  </si>
  <si>
    <t>№ № пунктов</t>
  </si>
  <si>
    <t>Ед. изм.</t>
  </si>
  <si>
    <t>Итого</t>
  </si>
  <si>
    <t>Объем транспортировки газа</t>
  </si>
  <si>
    <t>01</t>
  </si>
  <si>
    <t>-</t>
  </si>
  <si>
    <t>02</t>
  </si>
  <si>
    <t>03</t>
  </si>
  <si>
    <t>тыс. руб.</t>
  </si>
  <si>
    <t>Себестоимость оказания услуг</t>
  </si>
  <si>
    <t>04</t>
  </si>
  <si>
    <t>Материальные расходы</t>
  </si>
  <si>
    <t>05</t>
  </si>
  <si>
    <t>Затраты на оплату труда персонала основного производства с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</si>
  <si>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</si>
  <si>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</si>
  <si>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</si>
  <si>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</si>
  <si>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</si>
  <si>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r>
      <t>тыс. м</t>
    </r>
    <r>
      <rPr>
        <vertAlign val="superscript"/>
        <sz val="7"/>
        <rFont val="Times New Roman"/>
        <family val="1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</si>
  <si>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</si>
  <si>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</rPr>
      <t>3</t>
    </r>
  </si>
  <si>
    <r>
      <t>млрд. м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* км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</si>
  <si>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</rPr>
      <t>4</t>
    </r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</si>
  <si>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</si>
  <si>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</si>
  <si>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</si>
  <si>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</si>
  <si>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</si>
  <si>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</si>
  <si>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12</t>
  </si>
  <si>
    <t>Капитальный ремонт основных средств производственного назначения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</si>
  <si>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</si>
  <si>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</si>
  <si>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</si>
  <si>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</si>
  <si>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</si>
  <si>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</si>
  <si>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</si>
  <si>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</si>
  <si>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</si>
  <si>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</si>
  <si>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</rPr>
      <t>5</t>
    </r>
  </si>
  <si>
    <t>18</t>
  </si>
  <si>
    <t>ед.</t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</si>
  <si>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</si>
  <si>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</si>
  <si>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</si>
  <si>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</si>
  <si>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</si>
  <si>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</si>
  <si>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</si>
  <si>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</rPr>
      <t>6</t>
    </r>
  </si>
  <si>
    <t>22</t>
  </si>
  <si>
    <t>к Приказу ФСТ России</t>
  </si>
  <si>
    <t>от 31.01.2011 № 36-э</t>
  </si>
  <si>
    <t>Приложение 2а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</si>
  <si>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</si>
  <si>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</si>
  <si>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на (за) 20</t>
  </si>
  <si>
    <t xml:space="preserve"> год</t>
  </si>
  <si>
    <t>в сфере оказания услуг по транспортировке газа по трубопроводам (за исключением сетей газораспределения)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</si>
  <si>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</si>
  <si>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</si>
  <si>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</si>
  <si>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Протяженность трубопроводов </t>
    </r>
    <r>
      <rPr>
        <vertAlign val="superscript"/>
        <sz val="7"/>
        <rFont val="Times New Roman"/>
        <family val="1"/>
      </rPr>
      <t>6</t>
    </r>
  </si>
  <si>
    <t>ОАО "Норильскгазпром"</t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</si>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</sst>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21" xfId="0" applyNumberFormat="1" applyFont="1" applyBorder="1" applyAlignment="1">
      <alignment horizontal="left"/>
    </xf>
    <xf numFmtId="0" fontId="6" fillId="0" borderId="13" xfId="0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\&#1082;&#1086;&#1083;&#1083;&#1077;&#1082;&#1090;&#1080;&#1074;&#1085;&#1072;&#1103;%20&#1088;&#1072;&#1073;&#1086;&#1090;&#1072;\2010\&#1058;&#1055;%20&#1073;&#1091;&#1093;%20&#1053;&#1043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\&#1082;&#1086;&#1083;&#1083;&#1077;&#1082;&#1090;&#1080;&#1074;&#1085;&#1072;&#1103;%20&#1088;&#1072;&#1073;&#1086;&#1090;&#1072;\&#1060;&#1057;&#1058;\2011%20&#1075;&#1086;&#1076;\&#1056;&#1072;&#1089;&#1095;&#1077;&#1090;%20&#1090;&#1072;&#1088;&#1080;&#1092;&#1072;%20(&#1091;&#1090;&#1074;&#1077;&#1088;&#1078;&#1076;&#1077;&#1085;&#1085;&#1086;&#1075;&#1086;)\&#1058;&#1072;&#1088;&#1080;&#1092;-%20&#1060;&#1054;&#1058;%20&#1087;&#1086;%20&#1094;&#1077;&#1093;&#1072;&#1084;%20&#1087;&#1083;&#1072;&#1085;%202011&#1075;%20(22%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2\&#1082;&#1086;&#1083;&#1083;&#1077;&#1082;&#1090;&#1080;&#1074;&#1085;&#1072;&#1103;%20&#1088;&#1072;&#1073;&#1086;&#1090;&#1072;\2010\2010%20&#1060;&#1040;&#1050;&#1058;\&#1055;&#1086;&#1101;&#1083;&#1077;&#1084;&#1077;&#1085;&#1090;&#1085;&#1072;&#1103;%20&#1089;&#1084;&#1077;&#1090;&#1072;%20&#1079;&#1072;&#1090;&#1088;&#1072;&#1090;%20&#1060;&#1040;&#1050;&#1058;\&#1055;&#1086;&#1101;&#1083;&#1077;&#1084;&#1077;&#1085;&#1090;&#1085;&#1072;&#1103;%20&#1089;&#1084;&#1077;&#1090;&#1072;%20&#1079;&#1072;&#1090;&#1088;&#1072;&#1090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_нов"/>
      <sheetName val="Лист1"/>
      <sheetName val="ОНО"/>
      <sheetName val="Ф2 (тыс.руб.)"/>
      <sheetName val="Ф2 (млн.руб.)"/>
      <sheetName val="Ф2 (млн.руб.) (2)"/>
      <sheetName val="БГ"/>
      <sheetName val="6П"/>
      <sheetName val="6П (по потребителям)"/>
      <sheetName val="6П ТГ"/>
      <sheetName val="6П проч."/>
      <sheetName val="ГК на экспорт НГП"/>
      <sheetName val="ГК на экспорт ТГ"/>
      <sheetName val="ГКФ ТГ"/>
      <sheetName val="ПрТП"/>
      <sheetName val="ТП бух"/>
      <sheetName val="КРЗ"/>
      <sheetName val="9пб (свод)"/>
      <sheetName val="9пб (свод) (без управленч)"/>
      <sheetName val="9пб (добыча газа и ГК свод)"/>
      <sheetName val="9пб (добыча газа)"/>
      <sheetName val="Реализация природного газа"/>
      <sheetName val="9пб (добыча конд)"/>
      <sheetName val="9пб (транспорт газа и ГК свод)"/>
      <sheetName val="9пб (транспорт газа НТЭК)"/>
      <sheetName val="9пб (транспорт газа ТГ)"/>
      <sheetName val="9пб (транспорт ГК)"/>
      <sheetName val="9пб (обслуживание ПГКМ)"/>
      <sheetName val="9пб (услуги ПГКМ)"/>
      <sheetName val="9пб (геолог.сопровожд)"/>
      <sheetName val="9пб (ФКРС НГП)"/>
      <sheetName val="9пб (ФКРС ТГ)"/>
      <sheetName val="9пб (хранение и перекачка ГК)"/>
      <sheetName val="9пб (коммерческиеТГ)"/>
      <sheetName val="9пб (25 счет)"/>
      <sheetName val="9пб (коммерческиеНГП)"/>
      <sheetName val="9пб (авиаперевозки для НФГСС)"/>
      <sheetName val="9пб (ТЭО)"/>
      <sheetName val="9пб (ФОЦ)"/>
      <sheetName val="9пб (УРС)"/>
      <sheetName val="9ПУ"/>
      <sheetName val="9пв"/>
      <sheetName val="9пн"/>
    </sheetNames>
    <sheetDataSet>
      <sheetData sheetId="6">
        <row r="30">
          <cell r="C30">
            <v>1743216</v>
          </cell>
        </row>
      </sheetData>
      <sheetData sheetId="9">
        <row r="12">
          <cell r="AN12">
            <v>419.8558</v>
          </cell>
        </row>
      </sheetData>
      <sheetData sheetId="23">
        <row r="127">
          <cell r="BX127">
            <v>1229064.351430038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ФЗП и ВСХ по цехам"/>
      <sheetName val="2010 ФЗП и ВСХ по цехам"/>
      <sheetName val="2010-11 ФОТ Свод по видам "/>
      <sheetName val="Распределение цехов"/>
    </sheetNames>
    <sheetDataSet>
      <sheetData sheetId="2">
        <row r="34">
          <cell r="C34">
            <v>408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З (Газ и ГК)"/>
      <sheetName val="Смета 2010 факт "/>
    </sheetNames>
    <sheetDataSet>
      <sheetData sheetId="1">
        <row r="111">
          <cell r="AE111">
            <v>7272.111837751169</v>
          </cell>
        </row>
        <row r="112">
          <cell r="AE112">
            <v>31608.309261278704</v>
          </cell>
        </row>
        <row r="192">
          <cell r="AD192">
            <v>1697180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SheetLayoutView="100" workbookViewId="0" topLeftCell="A1">
      <selection activeCell="V54" sqref="V54"/>
    </sheetView>
  </sheetViews>
  <sheetFormatPr defaultColWidth="9.00390625" defaultRowHeight="12.75"/>
  <cols>
    <col min="1" max="16384" width="0.875" style="1" customWidth="1"/>
  </cols>
  <sheetData>
    <row r="1" s="7" customFormat="1" ht="12">
      <c r="DD1" s="6" t="s">
        <v>57</v>
      </c>
    </row>
    <row r="2" s="7" customFormat="1" ht="12">
      <c r="DD2" s="6" t="s">
        <v>55</v>
      </c>
    </row>
    <row r="3" s="7" customFormat="1" ht="12">
      <c r="DD3" s="6" t="s">
        <v>56</v>
      </c>
    </row>
    <row r="6" spans="1:108" ht="12.75">
      <c r="A6" s="67" t="s">
        <v>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</row>
    <row r="7" spans="23:82" ht="12.75">
      <c r="W7" s="76" t="s">
        <v>67</v>
      </c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8" t="s">
        <v>60</v>
      </c>
      <c r="BR7" s="78"/>
      <c r="BS7" s="78"/>
      <c r="BT7" s="78"/>
      <c r="BU7" s="78"/>
      <c r="BV7" s="78"/>
      <c r="BW7" s="78"/>
      <c r="BX7" s="78"/>
      <c r="BY7" s="78"/>
      <c r="BZ7" s="78"/>
      <c r="CA7" s="79" t="s">
        <v>28</v>
      </c>
      <c r="CB7" s="79"/>
      <c r="CC7" s="79"/>
      <c r="CD7" s="8" t="s">
        <v>61</v>
      </c>
    </row>
    <row r="8" spans="23:68" ht="12.75">
      <c r="W8" s="77" t="s">
        <v>59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</row>
    <row r="9" spans="1:108" ht="12.75">
      <c r="A9" s="67" t="s">
        <v>62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ht="13.5" thickBot="1"/>
    <row r="11" spans="1:108" s="2" customFormat="1" ht="115.5" customHeight="1" thickBot="1">
      <c r="A11" s="20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21"/>
      <c r="AS11" s="13" t="s">
        <v>1</v>
      </c>
      <c r="AT11" s="14"/>
      <c r="AU11" s="14"/>
      <c r="AV11" s="14"/>
      <c r="AW11" s="14"/>
      <c r="AX11" s="14"/>
      <c r="AY11" s="21"/>
      <c r="AZ11" s="13" t="s">
        <v>2</v>
      </c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21"/>
      <c r="BL11" s="10" t="s">
        <v>63</v>
      </c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2"/>
      <c r="CC11" s="10" t="s">
        <v>64</v>
      </c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2"/>
      <c r="CT11" s="13" t="s">
        <v>3</v>
      </c>
      <c r="CU11" s="14"/>
      <c r="CV11" s="14"/>
      <c r="CW11" s="14"/>
      <c r="CX11" s="14"/>
      <c r="CY11" s="14"/>
      <c r="CZ11" s="14"/>
      <c r="DA11" s="14"/>
      <c r="DB11" s="14"/>
      <c r="DC11" s="14"/>
      <c r="DD11" s="15"/>
    </row>
    <row r="12" spans="1:108" s="2" customFormat="1" ht="11.25" thickBot="1">
      <c r="A12" s="22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8"/>
      <c r="AS12" s="16">
        <v>2</v>
      </c>
      <c r="AT12" s="17"/>
      <c r="AU12" s="17"/>
      <c r="AV12" s="17"/>
      <c r="AW12" s="17"/>
      <c r="AX12" s="17"/>
      <c r="AY12" s="18"/>
      <c r="AZ12" s="16">
        <v>3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8"/>
      <c r="BL12" s="16">
        <v>4</v>
      </c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6">
        <v>5</v>
      </c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8"/>
      <c r="CT12" s="16">
        <v>6</v>
      </c>
      <c r="CU12" s="17"/>
      <c r="CV12" s="17"/>
      <c r="CW12" s="17"/>
      <c r="CX12" s="17"/>
      <c r="CY12" s="17"/>
      <c r="CZ12" s="17"/>
      <c r="DA12" s="17"/>
      <c r="DB12" s="17"/>
      <c r="DC12" s="17"/>
      <c r="DD12" s="19"/>
    </row>
    <row r="13" spans="1:108" s="2" customFormat="1" ht="11.25" customHeight="1">
      <c r="A13" s="3"/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9" t="s">
        <v>5</v>
      </c>
      <c r="AT13" s="30"/>
      <c r="AU13" s="30"/>
      <c r="AV13" s="30"/>
      <c r="AW13" s="30"/>
      <c r="AX13" s="30"/>
      <c r="AY13" s="31"/>
      <c r="AZ13" s="29" t="s">
        <v>20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1"/>
      <c r="BL13" s="32">
        <f>'[3]Смета 2010 факт '!$AD$192+'[1]БГ'!$C$30</f>
        <v>3440396</v>
      </c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4"/>
      <c r="CC13" s="38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40"/>
      <c r="CT13" s="38"/>
      <c r="CU13" s="39"/>
      <c r="CV13" s="39"/>
      <c r="CW13" s="39"/>
      <c r="CX13" s="39"/>
      <c r="CY13" s="39"/>
      <c r="CZ13" s="39"/>
      <c r="DA13" s="39"/>
      <c r="DB13" s="39"/>
      <c r="DC13" s="39"/>
      <c r="DD13" s="41"/>
    </row>
    <row r="14" spans="1:108" s="2" customFormat="1" ht="11.25" customHeight="1">
      <c r="A14" s="4"/>
      <c r="B14" s="80" t="s">
        <v>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9"/>
      <c r="AS14" s="35"/>
      <c r="AT14" s="36"/>
      <c r="AU14" s="36"/>
      <c r="AV14" s="36"/>
      <c r="AW14" s="36"/>
      <c r="AX14" s="36"/>
      <c r="AY14" s="37"/>
      <c r="AZ14" s="35" t="s">
        <v>6</v>
      </c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7"/>
      <c r="BL14" s="25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7"/>
      <c r="CC14" s="25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7"/>
      <c r="CT14" s="25">
        <f>BL14+CC14</f>
        <v>0</v>
      </c>
      <c r="CU14" s="26"/>
      <c r="CV14" s="26"/>
      <c r="CW14" s="26"/>
      <c r="CX14" s="26"/>
      <c r="CY14" s="26"/>
      <c r="CZ14" s="26"/>
      <c r="DA14" s="26"/>
      <c r="DB14" s="26"/>
      <c r="DC14" s="26"/>
      <c r="DD14" s="28"/>
    </row>
    <row r="15" spans="1:108" s="2" customFormat="1" ht="11.25" customHeight="1">
      <c r="A15" s="4"/>
      <c r="B15" s="44" t="s">
        <v>22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35" t="s">
        <v>7</v>
      </c>
      <c r="AT15" s="36"/>
      <c r="AU15" s="36"/>
      <c r="AV15" s="36"/>
      <c r="AW15" s="36"/>
      <c r="AX15" s="36"/>
      <c r="AY15" s="37"/>
      <c r="AZ15" s="35" t="s">
        <v>23</v>
      </c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7"/>
      <c r="BL15" s="25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7"/>
      <c r="CC15" s="25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7"/>
      <c r="CT15" s="25"/>
      <c r="CU15" s="26"/>
      <c r="CV15" s="26"/>
      <c r="CW15" s="26"/>
      <c r="CX15" s="26"/>
      <c r="CY15" s="26"/>
      <c r="CZ15" s="26"/>
      <c r="DA15" s="26"/>
      <c r="DB15" s="26"/>
      <c r="DC15" s="26"/>
      <c r="DD15" s="28"/>
    </row>
    <row r="16" spans="1:108" s="2" customFormat="1" ht="11.25" customHeight="1">
      <c r="A16" s="4"/>
      <c r="B16" s="80" t="s">
        <v>65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9"/>
      <c r="AS16" s="35"/>
      <c r="AT16" s="36"/>
      <c r="AU16" s="36"/>
      <c r="AV16" s="36"/>
      <c r="AW16" s="36"/>
      <c r="AX16" s="36"/>
      <c r="AY16" s="37"/>
      <c r="AZ16" s="35" t="s">
        <v>6</v>
      </c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7"/>
      <c r="BL16" s="25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7"/>
      <c r="CC16" s="25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7"/>
      <c r="CT16" s="25"/>
      <c r="CU16" s="26"/>
      <c r="CV16" s="26"/>
      <c r="CW16" s="26"/>
      <c r="CX16" s="26"/>
      <c r="CY16" s="26"/>
      <c r="CZ16" s="26"/>
      <c r="DA16" s="26"/>
      <c r="DB16" s="26"/>
      <c r="DC16" s="26"/>
      <c r="DD16" s="28"/>
    </row>
    <row r="17" spans="1:108" s="2" customFormat="1" ht="11.25" customHeight="1">
      <c r="A17" s="4"/>
      <c r="B17" s="42" t="s">
        <v>24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3"/>
      <c r="AS17" s="35" t="s">
        <v>8</v>
      </c>
      <c r="AT17" s="36"/>
      <c r="AU17" s="36"/>
      <c r="AV17" s="36"/>
      <c r="AW17" s="36"/>
      <c r="AX17" s="36"/>
      <c r="AY17" s="37"/>
      <c r="AZ17" s="35" t="s">
        <v>9</v>
      </c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7"/>
      <c r="BL17" s="46">
        <f>BL13*'[1]6П ТГ'!$AN$12/1.18/1000</f>
        <v>1224127.30076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8"/>
      <c r="CC17" s="46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8"/>
      <c r="CT17" s="25">
        <f aca="true" t="shared" si="0" ref="CT17:CT32">BL17+CC17</f>
        <v>1224127.30076</v>
      </c>
      <c r="CU17" s="26"/>
      <c r="CV17" s="26"/>
      <c r="CW17" s="26"/>
      <c r="CX17" s="26"/>
      <c r="CY17" s="26"/>
      <c r="CZ17" s="26"/>
      <c r="DA17" s="26"/>
      <c r="DB17" s="26"/>
      <c r="DC17" s="26"/>
      <c r="DD17" s="28"/>
    </row>
    <row r="18" spans="1:108" s="2" customFormat="1" ht="10.5">
      <c r="A18" s="4"/>
      <c r="B18" s="42" t="s">
        <v>10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3"/>
      <c r="AS18" s="35" t="s">
        <v>11</v>
      </c>
      <c r="AT18" s="36"/>
      <c r="AU18" s="36"/>
      <c r="AV18" s="36"/>
      <c r="AW18" s="36"/>
      <c r="AX18" s="36"/>
      <c r="AY18" s="37"/>
      <c r="AZ18" s="35" t="s">
        <v>68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46">
        <f>SUM(BL19:CB31)</f>
        <v>1326407.6749637073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8"/>
      <c r="CC18" s="46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8"/>
      <c r="CT18" s="25">
        <f t="shared" si="0"/>
        <v>1326407.6749637073</v>
      </c>
      <c r="CU18" s="26"/>
      <c r="CV18" s="26"/>
      <c r="CW18" s="26"/>
      <c r="CX18" s="26"/>
      <c r="CY18" s="26"/>
      <c r="CZ18" s="26"/>
      <c r="DA18" s="26"/>
      <c r="DB18" s="26"/>
      <c r="DC18" s="26"/>
      <c r="DD18" s="28"/>
    </row>
    <row r="19" spans="1:108" s="2" customFormat="1" ht="10.5">
      <c r="A19" s="4"/>
      <c r="B19" s="49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0"/>
      <c r="AS19" s="35" t="s">
        <v>13</v>
      </c>
      <c r="AT19" s="36"/>
      <c r="AU19" s="36"/>
      <c r="AV19" s="36"/>
      <c r="AW19" s="36"/>
      <c r="AX19" s="36"/>
      <c r="AY19" s="37"/>
      <c r="AZ19" s="35" t="s">
        <v>68</v>
      </c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7"/>
      <c r="BL19" s="46">
        <v>121111.00740523511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8"/>
      <c r="CC19" s="46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8"/>
      <c r="CT19" s="25">
        <f t="shared" si="0"/>
        <v>121111.00740523511</v>
      </c>
      <c r="CU19" s="26"/>
      <c r="CV19" s="26"/>
      <c r="CW19" s="26"/>
      <c r="CX19" s="26"/>
      <c r="CY19" s="26"/>
      <c r="CZ19" s="26"/>
      <c r="DA19" s="26"/>
      <c r="DB19" s="26"/>
      <c r="DC19" s="26"/>
      <c r="DD19" s="28"/>
    </row>
    <row r="20" spans="1:108" s="2" customFormat="1" ht="10.5">
      <c r="A20" s="4"/>
      <c r="B20" s="49" t="s">
        <v>14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50"/>
      <c r="AS20" s="35" t="s">
        <v>15</v>
      </c>
      <c r="AT20" s="36"/>
      <c r="AU20" s="36"/>
      <c r="AV20" s="36"/>
      <c r="AW20" s="36"/>
      <c r="AX20" s="36"/>
      <c r="AY20" s="37"/>
      <c r="AZ20" s="35" t="s">
        <v>68</v>
      </c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7"/>
      <c r="BL20" s="46">
        <v>239309.15885249182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8"/>
      <c r="CC20" s="46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8"/>
      <c r="CT20" s="25">
        <f t="shared" si="0"/>
        <v>239309.15885249182</v>
      </c>
      <c r="CU20" s="26"/>
      <c r="CV20" s="26"/>
      <c r="CW20" s="26"/>
      <c r="CX20" s="26"/>
      <c r="CY20" s="26"/>
      <c r="CZ20" s="26"/>
      <c r="DA20" s="26"/>
      <c r="DB20" s="26"/>
      <c r="DC20" s="26"/>
      <c r="DD20" s="28"/>
    </row>
    <row r="21" spans="1:108" s="2" customFormat="1" ht="19.5" customHeight="1">
      <c r="A21" s="4"/>
      <c r="B21" s="49" t="s">
        <v>16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0"/>
      <c r="AS21" s="35" t="s">
        <v>17</v>
      </c>
      <c r="AT21" s="36"/>
      <c r="AU21" s="36"/>
      <c r="AV21" s="36"/>
      <c r="AW21" s="36"/>
      <c r="AX21" s="36"/>
      <c r="AY21" s="37"/>
      <c r="AZ21" s="35" t="s">
        <v>68</v>
      </c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7"/>
      <c r="BL21" s="46">
        <v>153010.33231831243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8"/>
      <c r="CC21" s="46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8"/>
      <c r="CT21" s="25">
        <f t="shared" si="0"/>
        <v>153010.33231831243</v>
      </c>
      <c r="CU21" s="26"/>
      <c r="CV21" s="26"/>
      <c r="CW21" s="26"/>
      <c r="CX21" s="26"/>
      <c r="CY21" s="26"/>
      <c r="CZ21" s="26"/>
      <c r="DA21" s="26"/>
      <c r="DB21" s="26"/>
      <c r="DC21" s="26"/>
      <c r="DD21" s="28"/>
    </row>
    <row r="22" spans="1:108" s="2" customFormat="1" ht="10.5">
      <c r="A22" s="4"/>
      <c r="B22" s="49" t="s">
        <v>18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0"/>
      <c r="AS22" s="35" t="s">
        <v>19</v>
      </c>
      <c r="AT22" s="36"/>
      <c r="AU22" s="36"/>
      <c r="AV22" s="36"/>
      <c r="AW22" s="36"/>
      <c r="AX22" s="36"/>
      <c r="AY22" s="37"/>
      <c r="AZ22" s="35" t="s">
        <v>68</v>
      </c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7"/>
      <c r="BL22" s="46">
        <v>2925.8386294606566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46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8"/>
      <c r="CT22" s="25">
        <f t="shared" si="0"/>
        <v>2925.8386294606566</v>
      </c>
      <c r="CU22" s="26"/>
      <c r="CV22" s="26"/>
      <c r="CW22" s="26"/>
      <c r="CX22" s="26"/>
      <c r="CY22" s="26"/>
      <c r="CZ22" s="26"/>
      <c r="DA22" s="26"/>
      <c r="DB22" s="26"/>
      <c r="DC22" s="26"/>
      <c r="DD22" s="28"/>
    </row>
    <row r="23" spans="1:108" s="2" customFormat="1" ht="10.5">
      <c r="A23" s="4"/>
      <c r="B23" s="49" t="s">
        <v>25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0"/>
      <c r="AS23" s="35" t="s">
        <v>26</v>
      </c>
      <c r="AT23" s="36"/>
      <c r="AU23" s="36"/>
      <c r="AV23" s="36"/>
      <c r="AW23" s="36"/>
      <c r="AX23" s="36"/>
      <c r="AY23" s="37"/>
      <c r="AZ23" s="35" t="s">
        <v>68</v>
      </c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8"/>
      <c r="CC23" s="46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8"/>
      <c r="CT23" s="25">
        <f t="shared" si="0"/>
        <v>0</v>
      </c>
      <c r="CU23" s="26"/>
      <c r="CV23" s="26"/>
      <c r="CW23" s="26"/>
      <c r="CX23" s="26"/>
      <c r="CY23" s="26"/>
      <c r="CZ23" s="26"/>
      <c r="DA23" s="26"/>
      <c r="DB23" s="26"/>
      <c r="DC23" s="26"/>
      <c r="DD23" s="28"/>
    </row>
    <row r="24" spans="1:108" s="2" customFormat="1" ht="19.5" customHeight="1">
      <c r="A24" s="4"/>
      <c r="B24" s="49" t="s">
        <v>27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0"/>
      <c r="AS24" s="35" t="s">
        <v>28</v>
      </c>
      <c r="AT24" s="36"/>
      <c r="AU24" s="36"/>
      <c r="AV24" s="36"/>
      <c r="AW24" s="36"/>
      <c r="AX24" s="36"/>
      <c r="AY24" s="37"/>
      <c r="AZ24" s="35" t="s">
        <v>68</v>
      </c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7"/>
      <c r="BL24" s="46">
        <v>98098.95123396508</v>
      </c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8"/>
      <c r="CC24" s="46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8"/>
      <c r="CT24" s="25">
        <f t="shared" si="0"/>
        <v>98098.95123396508</v>
      </c>
      <c r="CU24" s="26"/>
      <c r="CV24" s="26"/>
      <c r="CW24" s="26"/>
      <c r="CX24" s="26"/>
      <c r="CY24" s="26"/>
      <c r="CZ24" s="26"/>
      <c r="DA24" s="26"/>
      <c r="DB24" s="26"/>
      <c r="DC24" s="26"/>
      <c r="DD24" s="28"/>
    </row>
    <row r="25" spans="1:108" s="2" customFormat="1" ht="10.5">
      <c r="A25" s="4"/>
      <c r="B25" s="49" t="s">
        <v>29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0"/>
      <c r="AS25" s="35" t="s">
        <v>30</v>
      </c>
      <c r="AT25" s="36"/>
      <c r="AU25" s="36"/>
      <c r="AV25" s="36"/>
      <c r="AW25" s="36"/>
      <c r="AX25" s="36"/>
      <c r="AY25" s="37"/>
      <c r="AZ25" s="35" t="s">
        <v>68</v>
      </c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7"/>
      <c r="BL25" s="46">
        <v>42722.249014</v>
      </c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8"/>
      <c r="CC25" s="46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8"/>
      <c r="CT25" s="25">
        <f t="shared" si="0"/>
        <v>42722.249014</v>
      </c>
      <c r="CU25" s="26"/>
      <c r="CV25" s="26"/>
      <c r="CW25" s="26"/>
      <c r="CX25" s="26"/>
      <c r="CY25" s="26"/>
      <c r="CZ25" s="26"/>
      <c r="DA25" s="26"/>
      <c r="DB25" s="26"/>
      <c r="DC25" s="26"/>
      <c r="DD25" s="28"/>
    </row>
    <row r="26" spans="1:108" s="2" customFormat="1" ht="19.5" customHeight="1">
      <c r="A26" s="4"/>
      <c r="B26" s="49" t="s">
        <v>32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  <c r="AS26" s="35" t="s">
        <v>31</v>
      </c>
      <c r="AT26" s="36"/>
      <c r="AU26" s="36"/>
      <c r="AV26" s="36"/>
      <c r="AW26" s="36"/>
      <c r="AX26" s="36"/>
      <c r="AY26" s="37"/>
      <c r="AZ26" s="35" t="s">
        <v>68</v>
      </c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/>
      <c r="BL26" s="46">
        <v>142139.07895126694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8"/>
      <c r="CT26" s="25">
        <f t="shared" si="0"/>
        <v>142139.07895126694</v>
      </c>
      <c r="CU26" s="26"/>
      <c r="CV26" s="26"/>
      <c r="CW26" s="26"/>
      <c r="CX26" s="26"/>
      <c r="CY26" s="26"/>
      <c r="CZ26" s="26"/>
      <c r="DA26" s="26"/>
      <c r="DB26" s="26"/>
      <c r="DC26" s="26"/>
      <c r="DD26" s="28"/>
    </row>
    <row r="27" spans="1:108" s="2" customFormat="1" ht="10.5">
      <c r="A27" s="4"/>
      <c r="B27" s="49" t="s">
        <v>33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35" t="s">
        <v>34</v>
      </c>
      <c r="AT27" s="36"/>
      <c r="AU27" s="36"/>
      <c r="AV27" s="36"/>
      <c r="AW27" s="36"/>
      <c r="AX27" s="36"/>
      <c r="AY27" s="37"/>
      <c r="AZ27" s="35" t="s">
        <v>68</v>
      </c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46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8"/>
      <c r="CT27" s="25">
        <f t="shared" si="0"/>
        <v>0</v>
      </c>
      <c r="CU27" s="26"/>
      <c r="CV27" s="26"/>
      <c r="CW27" s="26"/>
      <c r="CX27" s="26"/>
      <c r="CY27" s="26"/>
      <c r="CZ27" s="26"/>
      <c r="DA27" s="26"/>
      <c r="DB27" s="26"/>
      <c r="DC27" s="26"/>
      <c r="DD27" s="28"/>
    </row>
    <row r="28" spans="1:108" s="2" customFormat="1" ht="10.5">
      <c r="A28" s="4"/>
      <c r="B28" s="49" t="s">
        <v>35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0"/>
      <c r="AS28" s="35" t="s">
        <v>36</v>
      </c>
      <c r="AT28" s="36"/>
      <c r="AU28" s="36"/>
      <c r="AV28" s="36"/>
      <c r="AW28" s="36"/>
      <c r="AX28" s="36"/>
      <c r="AY28" s="37"/>
      <c r="AZ28" s="35" t="s">
        <v>68</v>
      </c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7"/>
      <c r="BL28" s="46">
        <v>5092.12735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8"/>
      <c r="CC28" s="46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8"/>
      <c r="CT28" s="25">
        <f t="shared" si="0"/>
        <v>5092.12735</v>
      </c>
      <c r="CU28" s="26"/>
      <c r="CV28" s="26"/>
      <c r="CW28" s="26"/>
      <c r="CX28" s="26"/>
      <c r="CY28" s="26"/>
      <c r="CZ28" s="26"/>
      <c r="DA28" s="26"/>
      <c r="DB28" s="26"/>
      <c r="DC28" s="26"/>
      <c r="DD28" s="28"/>
    </row>
    <row r="29" spans="1:108" s="2" customFormat="1" ht="10.5">
      <c r="A29" s="4"/>
      <c r="B29" s="49" t="s">
        <v>37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50"/>
      <c r="AS29" s="35" t="s">
        <v>38</v>
      </c>
      <c r="AT29" s="36"/>
      <c r="AU29" s="36"/>
      <c r="AV29" s="36"/>
      <c r="AW29" s="36"/>
      <c r="AX29" s="36"/>
      <c r="AY29" s="37"/>
      <c r="AZ29" s="35" t="s">
        <v>68</v>
      </c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7"/>
      <c r="BL29" s="46">
        <v>189925.1586737307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46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8"/>
      <c r="CT29" s="25">
        <f t="shared" si="0"/>
        <v>189925.1586737307</v>
      </c>
      <c r="CU29" s="26"/>
      <c r="CV29" s="26"/>
      <c r="CW29" s="26"/>
      <c r="CX29" s="26"/>
      <c r="CY29" s="26"/>
      <c r="CZ29" s="26"/>
      <c r="DA29" s="26"/>
      <c r="DB29" s="26"/>
      <c r="DC29" s="26"/>
      <c r="DD29" s="28"/>
    </row>
    <row r="30" spans="1:108" s="2" customFormat="1" ht="10.5">
      <c r="A30" s="4"/>
      <c r="B30" s="49" t="s">
        <v>39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50"/>
      <c r="AS30" s="35" t="s">
        <v>40</v>
      </c>
      <c r="AT30" s="36"/>
      <c r="AU30" s="36"/>
      <c r="AV30" s="36"/>
      <c r="AW30" s="36"/>
      <c r="AX30" s="36"/>
      <c r="AY30" s="37"/>
      <c r="AZ30" s="35" t="s">
        <v>68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46">
        <f>'[1]9пб (транспорт газа и ГК свод)'!$BX$127-'[3]Смета 2010 факт '!$AE$112-'[3]Смета 2010 факт '!$AE$111-BL29-BL28-BL26-BL25-BL24-BL23-BL22-BL21-BL19-BL20</f>
        <v>195850.02790254523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8"/>
      <c r="CC30" s="46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8"/>
      <c r="CT30" s="25">
        <f t="shared" si="0"/>
        <v>195850.02790254523</v>
      </c>
      <c r="CU30" s="26"/>
      <c r="CV30" s="26"/>
      <c r="CW30" s="26"/>
      <c r="CX30" s="26"/>
      <c r="CY30" s="26"/>
      <c r="CZ30" s="26"/>
      <c r="DA30" s="26"/>
      <c r="DB30" s="26"/>
      <c r="DC30" s="26"/>
      <c r="DD30" s="28"/>
    </row>
    <row r="31" spans="1:108" s="2" customFormat="1" ht="12.75">
      <c r="A31" s="4"/>
      <c r="B31" s="49" t="s">
        <v>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0"/>
      <c r="AS31" s="35" t="s">
        <v>42</v>
      </c>
      <c r="AT31" s="36"/>
      <c r="AU31" s="36"/>
      <c r="AV31" s="36"/>
      <c r="AW31" s="36"/>
      <c r="AX31" s="36"/>
      <c r="AY31" s="37"/>
      <c r="AZ31" s="35" t="s">
        <v>68</v>
      </c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7"/>
      <c r="BL31" s="46">
        <f>SUM(BL19:CB29)*13.7%</f>
        <v>136223.74463269938</v>
      </c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3"/>
      <c r="CC31" s="46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8"/>
      <c r="CT31" s="25">
        <f t="shared" si="0"/>
        <v>136223.74463269938</v>
      </c>
      <c r="CU31" s="26"/>
      <c r="CV31" s="26"/>
      <c r="CW31" s="26"/>
      <c r="CX31" s="26"/>
      <c r="CY31" s="26"/>
      <c r="CZ31" s="26"/>
      <c r="DA31" s="26"/>
      <c r="DB31" s="26"/>
      <c r="DC31" s="26"/>
      <c r="DD31" s="28"/>
    </row>
    <row r="32" spans="1:108" s="2" customFormat="1" ht="20.25" customHeight="1" thickBot="1">
      <c r="A32" s="5"/>
      <c r="B32" s="57" t="s">
        <v>43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8"/>
      <c r="AS32" s="59" t="s">
        <v>44</v>
      </c>
      <c r="AT32" s="60"/>
      <c r="AU32" s="60"/>
      <c r="AV32" s="60"/>
      <c r="AW32" s="60"/>
      <c r="AX32" s="60"/>
      <c r="AY32" s="61"/>
      <c r="AZ32" s="59" t="s">
        <v>45</v>
      </c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1"/>
      <c r="BL32" s="51">
        <f>'[2]2010-11 ФОТ Свод по видам '!$C$34</f>
        <v>408</v>
      </c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51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3"/>
      <c r="CT32" s="54">
        <f t="shared" si="0"/>
        <v>408</v>
      </c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ht="9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6"/>
    </row>
    <row r="34" spans="1:108" s="2" customFormat="1" ht="11.25" customHeight="1">
      <c r="A34" s="4"/>
      <c r="B34" s="49" t="s">
        <v>66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0"/>
      <c r="AS34" s="35" t="s">
        <v>46</v>
      </c>
      <c r="AT34" s="36"/>
      <c r="AU34" s="36"/>
      <c r="AV34" s="36"/>
      <c r="AW34" s="36"/>
      <c r="AX34" s="36"/>
      <c r="AY34" s="37"/>
      <c r="AZ34" s="35" t="s">
        <v>47</v>
      </c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7"/>
      <c r="BL34" s="46">
        <v>1077</v>
      </c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/>
      <c r="CC34" s="46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8"/>
      <c r="CT34" s="25">
        <f>BL34+CC34</f>
        <v>1077</v>
      </c>
      <c r="CU34" s="26"/>
      <c r="CV34" s="26"/>
      <c r="CW34" s="26"/>
      <c r="CX34" s="26"/>
      <c r="CY34" s="26"/>
      <c r="CZ34" s="26"/>
      <c r="DA34" s="26"/>
      <c r="DB34" s="26"/>
      <c r="DC34" s="26"/>
      <c r="DD34" s="28"/>
    </row>
    <row r="35" spans="1:108" s="2" customFormat="1" ht="11.25" customHeight="1">
      <c r="A35" s="4"/>
      <c r="B35" s="49" t="s">
        <v>48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50"/>
      <c r="AS35" s="35" t="s">
        <v>49</v>
      </c>
      <c r="AT35" s="36"/>
      <c r="AU35" s="36"/>
      <c r="AV35" s="36"/>
      <c r="AW35" s="36"/>
      <c r="AX35" s="36"/>
      <c r="AY35" s="37"/>
      <c r="AZ35" s="35" t="s">
        <v>45</v>
      </c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/>
      <c r="BL35" s="46">
        <v>1</v>
      </c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8"/>
      <c r="CC35" s="46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8"/>
      <c r="CT35" s="25">
        <f>BL35+CC35</f>
        <v>1</v>
      </c>
      <c r="CU35" s="26"/>
      <c r="CV35" s="26"/>
      <c r="CW35" s="26"/>
      <c r="CX35" s="26"/>
      <c r="CY35" s="26"/>
      <c r="CZ35" s="26"/>
      <c r="DA35" s="26"/>
      <c r="DB35" s="26"/>
      <c r="DC35" s="26"/>
      <c r="DD35" s="28"/>
    </row>
    <row r="36" spans="1:108" s="2" customFormat="1" ht="11.25" customHeight="1">
      <c r="A36" s="4"/>
      <c r="B36" s="49" t="s">
        <v>50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0"/>
      <c r="AS36" s="35" t="s">
        <v>51</v>
      </c>
      <c r="AT36" s="36"/>
      <c r="AU36" s="36"/>
      <c r="AV36" s="36"/>
      <c r="AW36" s="36"/>
      <c r="AX36" s="36"/>
      <c r="AY36" s="37"/>
      <c r="AZ36" s="35" t="s">
        <v>52</v>
      </c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7"/>
      <c r="BL36" s="46">
        <v>31.5</v>
      </c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8"/>
      <c r="CC36" s="46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8"/>
      <c r="CT36" s="25">
        <f>BL36+CC36</f>
        <v>31.5</v>
      </c>
      <c r="CU36" s="26"/>
      <c r="CV36" s="26"/>
      <c r="CW36" s="26"/>
      <c r="CX36" s="26"/>
      <c r="CY36" s="26"/>
      <c r="CZ36" s="26"/>
      <c r="DA36" s="26"/>
      <c r="DB36" s="26"/>
      <c r="DC36" s="26"/>
      <c r="DD36" s="28"/>
    </row>
    <row r="37" spans="1:108" s="2" customFormat="1" ht="12" customHeight="1" thickBot="1">
      <c r="A37" s="5"/>
      <c r="B37" s="68" t="s">
        <v>53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70" t="s">
        <v>54</v>
      </c>
      <c r="AT37" s="71"/>
      <c r="AU37" s="71"/>
      <c r="AV37" s="71"/>
      <c r="AW37" s="71"/>
      <c r="AX37" s="71"/>
      <c r="AY37" s="72"/>
      <c r="AZ37" s="70" t="s">
        <v>45</v>
      </c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  <c r="BL37" s="73">
        <v>4</v>
      </c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5"/>
      <c r="CC37" s="73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5"/>
      <c r="CT37" s="81">
        <f>BL37+CC37</f>
        <v>4</v>
      </c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</sheetData>
  <mergeCells count="163">
    <mergeCell ref="CC11:CS11"/>
    <mergeCell ref="CT11:DD11"/>
    <mergeCell ref="CC12:CS12"/>
    <mergeCell ref="CT12:DD12"/>
    <mergeCell ref="A11:AR11"/>
    <mergeCell ref="AS11:AY11"/>
    <mergeCell ref="A12:AR12"/>
    <mergeCell ref="AS12:AY12"/>
    <mergeCell ref="AZ12:BK12"/>
    <mergeCell ref="BL12:CB12"/>
    <mergeCell ref="AZ11:BK11"/>
    <mergeCell ref="BL11:CB11"/>
    <mergeCell ref="B13:AR13"/>
    <mergeCell ref="CC16:CS16"/>
    <mergeCell ref="CT16:DD16"/>
    <mergeCell ref="AS13:AY13"/>
    <mergeCell ref="AZ13:BK13"/>
    <mergeCell ref="BL13:CB13"/>
    <mergeCell ref="BL14:CB14"/>
    <mergeCell ref="AS16:AY16"/>
    <mergeCell ref="CT14:DD14"/>
    <mergeCell ref="CC15:CS15"/>
    <mergeCell ref="CT15:DD15"/>
    <mergeCell ref="CC13:CS13"/>
    <mergeCell ref="CT13:DD13"/>
    <mergeCell ref="BL15:CB15"/>
    <mergeCell ref="BL16:CB16"/>
    <mergeCell ref="CC14:CS14"/>
    <mergeCell ref="AS14:AY14"/>
    <mergeCell ref="AZ14:BK14"/>
    <mergeCell ref="B18:AR18"/>
    <mergeCell ref="AS18:AY18"/>
    <mergeCell ref="AZ18:BK18"/>
    <mergeCell ref="B15:AR15"/>
    <mergeCell ref="AS15:AY15"/>
    <mergeCell ref="AZ15:BK15"/>
    <mergeCell ref="B17:AR17"/>
    <mergeCell ref="AS17:AY17"/>
    <mergeCell ref="AZ16:BK16"/>
    <mergeCell ref="BL18:CB18"/>
    <mergeCell ref="AZ19:BK19"/>
    <mergeCell ref="BL19:CB19"/>
    <mergeCell ref="CC17:CS17"/>
    <mergeCell ref="AZ17:BK17"/>
    <mergeCell ref="BL17:CB17"/>
    <mergeCell ref="CT17:DD17"/>
    <mergeCell ref="CC18:CS18"/>
    <mergeCell ref="CT18:DD18"/>
    <mergeCell ref="CC19:CS19"/>
    <mergeCell ref="CT19:DD19"/>
    <mergeCell ref="CC20:CS20"/>
    <mergeCell ref="CT20:DD20"/>
    <mergeCell ref="B19:AR19"/>
    <mergeCell ref="AS19:AY19"/>
    <mergeCell ref="B20:AR20"/>
    <mergeCell ref="AS20:AY20"/>
    <mergeCell ref="AZ20:BK20"/>
    <mergeCell ref="BL20:CB20"/>
    <mergeCell ref="B21:AR21"/>
    <mergeCell ref="AS21:AY21"/>
    <mergeCell ref="AZ21:BK21"/>
    <mergeCell ref="BL21:CB21"/>
    <mergeCell ref="CC23:CS23"/>
    <mergeCell ref="CT23:DD23"/>
    <mergeCell ref="B22:AR22"/>
    <mergeCell ref="AS22:AY22"/>
    <mergeCell ref="AZ22:BK22"/>
    <mergeCell ref="BL22:CB22"/>
    <mergeCell ref="CC21:CS21"/>
    <mergeCell ref="CT21:DD21"/>
    <mergeCell ref="CC22:CS22"/>
    <mergeCell ref="CT22:DD22"/>
    <mergeCell ref="CC24:CS24"/>
    <mergeCell ref="CT24:DD24"/>
    <mergeCell ref="B23:AR23"/>
    <mergeCell ref="AS23:AY23"/>
    <mergeCell ref="B24:AR24"/>
    <mergeCell ref="AS24:AY24"/>
    <mergeCell ref="AZ24:BK24"/>
    <mergeCell ref="BL24:CB24"/>
    <mergeCell ref="AZ23:BK23"/>
    <mergeCell ref="BL23:CB23"/>
    <mergeCell ref="B25:AR25"/>
    <mergeCell ref="AS25:AY25"/>
    <mergeCell ref="AZ25:BK25"/>
    <mergeCell ref="BL25:CB25"/>
    <mergeCell ref="CC27:CS27"/>
    <mergeCell ref="CT27:DD27"/>
    <mergeCell ref="B26:AR26"/>
    <mergeCell ref="AS26:AY26"/>
    <mergeCell ref="AZ26:BK26"/>
    <mergeCell ref="BL26:CB26"/>
    <mergeCell ref="CC25:CS25"/>
    <mergeCell ref="CT25:DD25"/>
    <mergeCell ref="CC26:CS26"/>
    <mergeCell ref="CT26:DD26"/>
    <mergeCell ref="CC28:CS28"/>
    <mergeCell ref="CT28:DD28"/>
    <mergeCell ref="B27:AR27"/>
    <mergeCell ref="AS27:AY27"/>
    <mergeCell ref="B28:AR28"/>
    <mergeCell ref="AS28:AY28"/>
    <mergeCell ref="AZ28:BK28"/>
    <mergeCell ref="BL28:CB28"/>
    <mergeCell ref="AZ27:BK27"/>
    <mergeCell ref="BL27:CB27"/>
    <mergeCell ref="B29:AR29"/>
    <mergeCell ref="AS29:AY29"/>
    <mergeCell ref="AZ29:BK29"/>
    <mergeCell ref="BL29:CB29"/>
    <mergeCell ref="CC31:CS31"/>
    <mergeCell ref="CT31:DD31"/>
    <mergeCell ref="B30:AR30"/>
    <mergeCell ref="AS30:AY30"/>
    <mergeCell ref="AZ30:BK30"/>
    <mergeCell ref="BL30:CB30"/>
    <mergeCell ref="CC29:CS29"/>
    <mergeCell ref="CT29:DD29"/>
    <mergeCell ref="CC30:CS30"/>
    <mergeCell ref="CT30:DD30"/>
    <mergeCell ref="CC32:CS32"/>
    <mergeCell ref="CT32:DD32"/>
    <mergeCell ref="B31:AR31"/>
    <mergeCell ref="AS31:AY31"/>
    <mergeCell ref="B32:AR32"/>
    <mergeCell ref="AS32:AY32"/>
    <mergeCell ref="AZ32:BK32"/>
    <mergeCell ref="BL32:CB32"/>
    <mergeCell ref="AZ31:BK31"/>
    <mergeCell ref="BL31:CB31"/>
    <mergeCell ref="A33:DD33"/>
    <mergeCell ref="B34:AR34"/>
    <mergeCell ref="AS34:AY34"/>
    <mergeCell ref="AZ34:BK34"/>
    <mergeCell ref="BL34:CB34"/>
    <mergeCell ref="CC34:CS34"/>
    <mergeCell ref="CT34:DD34"/>
    <mergeCell ref="CC36:CS36"/>
    <mergeCell ref="CT36:DD36"/>
    <mergeCell ref="B35:AR35"/>
    <mergeCell ref="AS35:AY35"/>
    <mergeCell ref="AZ35:BK35"/>
    <mergeCell ref="BL35:CB35"/>
    <mergeCell ref="A9:DD9"/>
    <mergeCell ref="B37:AR37"/>
    <mergeCell ref="AS37:AY37"/>
    <mergeCell ref="AZ37:BK37"/>
    <mergeCell ref="BL37:CB37"/>
    <mergeCell ref="CC35:CS35"/>
    <mergeCell ref="CT35:DD35"/>
    <mergeCell ref="B36:AR36"/>
    <mergeCell ref="AS36:AY36"/>
    <mergeCell ref="AZ36:BK36"/>
    <mergeCell ref="A6:DD6"/>
    <mergeCell ref="W7:BP7"/>
    <mergeCell ref="W8:BP8"/>
    <mergeCell ref="BQ7:BZ7"/>
    <mergeCell ref="CA7:CC7"/>
    <mergeCell ref="B14:AQ14"/>
    <mergeCell ref="B16:AQ16"/>
    <mergeCell ref="CC37:CS37"/>
    <mergeCell ref="CT37:DD37"/>
    <mergeCell ref="BL36:CB3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2011-06-28T02:19:02Z</cp:lastPrinted>
  <dcterms:created xsi:type="dcterms:W3CDTF">2011-03-28T10:24:52Z</dcterms:created>
  <dcterms:modified xsi:type="dcterms:W3CDTF">2011-06-30T01:11:41Z</dcterms:modified>
  <cp:category/>
  <cp:version/>
  <cp:contentType/>
  <cp:contentStatus/>
</cp:coreProperties>
</file>